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90" tabRatio="965" activeTab="0"/>
  </bookViews>
  <sheets>
    <sheet name="Produits transformés" sheetId="1" r:id="rId1"/>
    <sheet name="Fruits" sheetId="2" r:id="rId2"/>
    <sheet name="Legumes" sheetId="3" r:id="rId3"/>
  </sheets>
  <definedNames>
    <definedName name="_xlnm.Print_Titles" localSheetId="0">'Produits transformés'!$1:$1</definedName>
    <definedName name="_xlnm.Print_Area" localSheetId="0">'Produits transformés'!$A$1:$I$36</definedName>
  </definedNames>
  <calcPr fullCalcOnLoad="1"/>
</workbook>
</file>

<file path=xl/sharedStrings.xml><?xml version="1.0" encoding="utf-8"?>
<sst xmlns="http://schemas.openxmlformats.org/spreadsheetml/2006/main" count="137" uniqueCount="26">
  <si>
    <t>Israel</t>
  </si>
  <si>
    <t>Total</t>
  </si>
  <si>
    <t>RDM</t>
  </si>
  <si>
    <t>UE</t>
  </si>
  <si>
    <t>PSEM</t>
  </si>
  <si>
    <t>MERCOSUR</t>
  </si>
  <si>
    <t xml:space="preserve">             </t>
  </si>
  <si>
    <t>Source de données : COMTRADE</t>
  </si>
  <si>
    <t>Algerie</t>
  </si>
  <si>
    <t>Chypre</t>
  </si>
  <si>
    <t>Egypte</t>
  </si>
  <si>
    <t>Jordanie</t>
  </si>
  <si>
    <t>Liban</t>
  </si>
  <si>
    <t>Maroc</t>
  </si>
  <si>
    <t>Tunisie</t>
  </si>
  <si>
    <t>Turquie</t>
  </si>
  <si>
    <t xml:space="preserve">ALENA </t>
  </si>
  <si>
    <t>Océanie</t>
  </si>
  <si>
    <t>Grande
Chine</t>
  </si>
  <si>
    <t>Total des exportations de fruits et légumes des PSEM en fonction
des zones de destination de 2001 à 2003</t>
  </si>
  <si>
    <t>Données exprimées en valeur : dollars</t>
  </si>
  <si>
    <t>Données exprimées en pourcentage</t>
  </si>
  <si>
    <t>TOTAL PSEM</t>
  </si>
  <si>
    <t>Total des exportations de légumes des PSEM en fonction
des zones de destination de 2001 à 2003</t>
  </si>
  <si>
    <t>Total des exportations de fruits des PSEM en fonction
des zones de destination de 2001 à 2003</t>
  </si>
  <si>
    <t>Total des exportations de produits transformés à base de fruits et légumes des PSEM en fonction des zones de destination de 2001 à 2003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</si>
</sst>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2"/>
    </font>
    <font>
      <sz val="2"/>
      <name val="Arial"/>
      <family val="2"/>
    </font>
    <font>
      <b/>
      <sz val="3"/>
      <name val="Arial"/>
      <family val="0"/>
    </font>
    <font>
      <sz val="2.5"/>
      <name val="Arial"/>
      <family val="0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10" fillId="5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1" fontId="0" fillId="6" borderId="1" xfId="0" applyNumberFormat="1" applyFill="1" applyBorder="1" applyAlignment="1">
      <alignment/>
    </xf>
    <xf numFmtId="10" fontId="0" fillId="6" borderId="1" xfId="0" applyNumberFormat="1" applyFill="1" applyBorder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Exportations de légumes des PSEM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'Produits transformés'!#REF!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'Produits transformés'!#REF!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'Produits transformés'!#REF!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'Produits transformés'!#REF!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'Produits transformés'!#REF!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'Produits transformés'!#REF!</c:f>
              <c:numCache>
                <c:ptCount val="1"/>
                <c:pt idx="0">
                  <c:v>1</c:v>
                </c:pt>
              </c:numCache>
            </c:numRef>
          </c:val>
        </c:ser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63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Exportations de fruits des PSEM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'Produits transformés'!#REF!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'Produits transformés'!#REF!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'Produits transformés'!#REF!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'Produits transformés'!#REF!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'Produits transformés'!#REF!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'Produits transformés'!#REF!</c:f>
              <c:numCache>
                <c:ptCount val="1"/>
                <c:pt idx="0">
                  <c:v>1</c:v>
                </c:pt>
              </c:numCache>
            </c:numRef>
          </c:val>
        </c:ser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576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exportations des produits transformés à base de fruits et de légumes des PSEM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'Produits transformés'!#REF!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'Produits transformés'!#REF!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'Produits transformés'!#REF!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'Produits transformés'!#REF!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'Produits transformés'!#REF!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'Produits transformés'!#REF!</c:f>
              <c:numCache>
                <c:ptCount val="1"/>
                <c:pt idx="0">
                  <c:v>1</c:v>
                </c:pt>
              </c:numCache>
            </c:numRef>
          </c:val>
        </c:ser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auto val="1"/>
        <c:lblOffset val="100"/>
        <c:noMultiLvlLbl val="0"/>
      </c:catAx>
      <c:valAx>
        <c:axId val="12776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3789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11</xdr:col>
      <xdr:colOff>38100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34175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43700" y="0"/>
        <a:ext cx="461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12</xdr:col>
      <xdr:colOff>114300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743700" y="0"/>
        <a:ext cx="4819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62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1762125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2870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1219200</xdr:colOff>
      <xdr:row>0</xdr:row>
      <xdr:rowOff>0</xdr:rowOff>
    </xdr:from>
    <xdr:to>
      <xdr:col>0</xdr:col>
      <xdr:colOff>1952625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1920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123825</xdr:colOff>
      <xdr:row>5</xdr:row>
      <xdr:rowOff>504825</xdr:rowOff>
    </xdr:from>
    <xdr:to>
      <xdr:col>0</xdr:col>
      <xdr:colOff>895350</xdr:colOff>
      <xdr:row>5</xdr:row>
      <xdr:rowOff>857250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3825" y="2143125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1409700</xdr:colOff>
      <xdr:row>5</xdr:row>
      <xdr:rowOff>104775</xdr:rowOff>
    </xdr:from>
    <xdr:to>
      <xdr:col>0</xdr:col>
      <xdr:colOff>2143125</xdr:colOff>
      <xdr:row>5</xdr:row>
      <xdr:rowOff>447675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09700" y="1743075"/>
          <a:ext cx="733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22</xdr:row>
      <xdr:rowOff>476250</xdr:rowOff>
    </xdr:from>
    <xdr:to>
      <xdr:col>0</xdr:col>
      <xdr:colOff>819150</xdr:colOff>
      <xdr:row>22</xdr:row>
      <xdr:rowOff>828675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625" y="6467475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1219200</xdr:colOff>
      <xdr:row>22</xdr:row>
      <xdr:rowOff>95250</xdr:rowOff>
    </xdr:from>
    <xdr:to>
      <xdr:col>0</xdr:col>
      <xdr:colOff>1952625</xdr:colOff>
      <xdr:row>22</xdr:row>
      <xdr:rowOff>247650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19200" y="6086475"/>
          <a:ext cx="733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942975</xdr:colOff>
      <xdr:row>0</xdr:row>
      <xdr:rowOff>0</xdr:rowOff>
    </xdr:from>
    <xdr:to>
      <xdr:col>0</xdr:col>
      <xdr:colOff>1885950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2975" y="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1762125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4</xdr:row>
      <xdr:rowOff>476250</xdr:rowOff>
    </xdr:from>
    <xdr:to>
      <xdr:col>0</xdr:col>
      <xdr:colOff>819150</xdr:colOff>
      <xdr:row>4</xdr:row>
      <xdr:rowOff>828675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1600200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942975</xdr:colOff>
      <xdr:row>4</xdr:row>
      <xdr:rowOff>133350</xdr:rowOff>
    </xdr:from>
    <xdr:to>
      <xdr:col>0</xdr:col>
      <xdr:colOff>1885950</xdr:colOff>
      <xdr:row>4</xdr:row>
      <xdr:rowOff>381000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2975" y="1257300"/>
          <a:ext cx="942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19</xdr:row>
      <xdr:rowOff>476250</xdr:rowOff>
    </xdr:from>
    <xdr:to>
      <xdr:col>0</xdr:col>
      <xdr:colOff>819150</xdr:colOff>
      <xdr:row>19</xdr:row>
      <xdr:rowOff>828675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" y="5705475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19</xdr:row>
      <xdr:rowOff>104775</xdr:rowOff>
    </xdr:from>
    <xdr:to>
      <xdr:col>0</xdr:col>
      <xdr:colOff>1762125</xdr:colOff>
      <xdr:row>19</xdr:row>
      <xdr:rowOff>447675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28700" y="5334000"/>
          <a:ext cx="733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1762125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1762125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4</xdr:row>
      <xdr:rowOff>476250</xdr:rowOff>
    </xdr:from>
    <xdr:to>
      <xdr:col>0</xdr:col>
      <xdr:colOff>819150</xdr:colOff>
      <xdr:row>4</xdr:row>
      <xdr:rowOff>828675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1600200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4</xdr:row>
      <xdr:rowOff>104775</xdr:rowOff>
    </xdr:from>
    <xdr:to>
      <xdr:col>0</xdr:col>
      <xdr:colOff>1762125</xdr:colOff>
      <xdr:row>4</xdr:row>
      <xdr:rowOff>447675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8700" y="1228725"/>
          <a:ext cx="733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  <xdr:twoCellAnchor>
    <xdr:from>
      <xdr:col>0</xdr:col>
      <xdr:colOff>47625</xdr:colOff>
      <xdr:row>19</xdr:row>
      <xdr:rowOff>476250</xdr:rowOff>
    </xdr:from>
    <xdr:to>
      <xdr:col>0</xdr:col>
      <xdr:colOff>819150</xdr:colOff>
      <xdr:row>19</xdr:row>
      <xdr:rowOff>828675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" y="5953125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 exportateurs</a:t>
          </a:r>
        </a:p>
      </xdr:txBody>
    </xdr:sp>
    <xdr:clientData/>
  </xdr:twoCellAnchor>
  <xdr:twoCellAnchor>
    <xdr:from>
      <xdr:col>0</xdr:col>
      <xdr:colOff>1028700</xdr:colOff>
      <xdr:row>19</xdr:row>
      <xdr:rowOff>104775</xdr:rowOff>
    </xdr:from>
    <xdr:to>
      <xdr:col>0</xdr:col>
      <xdr:colOff>1762125</xdr:colOff>
      <xdr:row>19</xdr:row>
      <xdr:rowOff>447675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28700" y="5581650"/>
          <a:ext cx="733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Destination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36.140625" style="0" customWidth="1"/>
    <col min="2" max="3" width="12.8515625" style="0" bestFit="1" customWidth="1"/>
    <col min="6" max="6" width="15.421875" style="0" customWidth="1"/>
    <col min="7" max="7" width="13.00390625" style="0" customWidth="1"/>
    <col min="9" max="9" width="12.8515625" style="0" bestFit="1" customWidth="1"/>
  </cols>
  <sheetData>
    <row r="1" spans="1:12" s="4" customFormat="1" ht="40.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3"/>
      <c r="K1" s="3"/>
      <c r="L1" s="3"/>
    </row>
    <row r="2" spans="1:12" s="4" customFormat="1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9" s="6" customFormat="1" ht="18.75" customHeight="1">
      <c r="A3" s="5" t="s">
        <v>7</v>
      </c>
      <c r="I3" s="7"/>
    </row>
    <row r="4" spans="1:9" s="6" customFormat="1" ht="16.5" customHeight="1">
      <c r="A4" s="5" t="s">
        <v>20</v>
      </c>
      <c r="I4" s="7"/>
    </row>
    <row r="6" spans="1:9" ht="68.25" customHeight="1">
      <c r="A6" s="8"/>
      <c r="B6" s="9" t="s">
        <v>2</v>
      </c>
      <c r="C6" s="9" t="s">
        <v>3</v>
      </c>
      <c r="D6" s="9" t="s">
        <v>16</v>
      </c>
      <c r="E6" s="9" t="s">
        <v>4</v>
      </c>
      <c r="F6" s="9" t="s">
        <v>5</v>
      </c>
      <c r="G6" s="12" t="s">
        <v>18</v>
      </c>
      <c r="H6" s="9" t="s">
        <v>17</v>
      </c>
      <c r="I6" s="10" t="s">
        <v>1</v>
      </c>
    </row>
    <row r="7" spans="1:9" ht="19.5" customHeight="1">
      <c r="A7" s="23" t="s">
        <v>8</v>
      </c>
      <c r="B7" s="21">
        <v>105300.7</v>
      </c>
      <c r="C7" s="21">
        <v>433598</v>
      </c>
      <c r="D7" s="21">
        <v>16905</v>
      </c>
      <c r="E7" s="21">
        <v>39592.33</v>
      </c>
      <c r="F7" s="21"/>
      <c r="G7" s="21" t="s">
        <v>6</v>
      </c>
      <c r="H7" s="21" t="s">
        <v>6</v>
      </c>
      <c r="I7" s="22">
        <f>SUM(B7:H7)</f>
        <v>595396.0299999999</v>
      </c>
    </row>
    <row r="8" spans="1:9" ht="19.5" customHeight="1">
      <c r="A8" s="23" t="s">
        <v>9</v>
      </c>
      <c r="B8" s="25">
        <v>3285333</v>
      </c>
      <c r="C8" s="25">
        <v>5127090</v>
      </c>
      <c r="D8" s="25">
        <v>233845.7</v>
      </c>
      <c r="E8" s="25">
        <v>1032718</v>
      </c>
      <c r="F8" s="25"/>
      <c r="G8" s="25" t="s">
        <v>6</v>
      </c>
      <c r="H8" s="25">
        <v>19720</v>
      </c>
      <c r="I8" s="22">
        <f>SUM(B8:H8)</f>
        <v>9698706.7</v>
      </c>
    </row>
    <row r="9" spans="1:9" ht="19.5" customHeight="1">
      <c r="A9" s="23" t="s">
        <v>10</v>
      </c>
      <c r="B9" s="21">
        <v>14300000</v>
      </c>
      <c r="C9" s="21">
        <v>2916334</v>
      </c>
      <c r="D9" s="21">
        <v>2748351</v>
      </c>
      <c r="E9" s="21">
        <v>827383.3</v>
      </c>
      <c r="F9" s="21">
        <v>34684</v>
      </c>
      <c r="G9" s="21" t="s">
        <v>6</v>
      </c>
      <c r="H9" s="21">
        <v>88907.66</v>
      </c>
      <c r="I9" s="22">
        <f aca="true" t="shared" si="0" ref="I9:I15">SUM(B9:H9)</f>
        <v>20915659.96</v>
      </c>
    </row>
    <row r="10" spans="1:9" ht="19.5" customHeight="1">
      <c r="A10" s="23" t="s">
        <v>0</v>
      </c>
      <c r="B10" s="25">
        <v>21200000</v>
      </c>
      <c r="C10" s="25">
        <v>62300000</v>
      </c>
      <c r="D10" s="25">
        <v>13400000</v>
      </c>
      <c r="E10" s="25">
        <v>567666.7</v>
      </c>
      <c r="F10" s="25">
        <v>114666.7</v>
      </c>
      <c r="G10" s="25">
        <v>87000</v>
      </c>
      <c r="H10" s="25">
        <v>1136000</v>
      </c>
      <c r="I10" s="22">
        <f t="shared" si="0"/>
        <v>98805333.4</v>
      </c>
    </row>
    <row r="11" spans="1:9" ht="19.5" customHeight="1">
      <c r="A11" s="23" t="s">
        <v>11</v>
      </c>
      <c r="B11" s="21">
        <v>4645285</v>
      </c>
      <c r="C11" s="21">
        <v>408909.5</v>
      </c>
      <c r="D11" s="21">
        <v>234154.3</v>
      </c>
      <c r="E11" s="21">
        <v>1002307</v>
      </c>
      <c r="F11" s="21"/>
      <c r="G11" s="21">
        <v>6126</v>
      </c>
      <c r="H11" s="21">
        <v>6699</v>
      </c>
      <c r="I11" s="22">
        <f t="shared" si="0"/>
        <v>6303480.8</v>
      </c>
    </row>
    <row r="12" spans="1:9" ht="19.5" customHeight="1">
      <c r="A12" s="23" t="s">
        <v>12</v>
      </c>
      <c r="B12" s="25">
        <v>13300000</v>
      </c>
      <c r="C12" s="25">
        <v>5281063</v>
      </c>
      <c r="D12" s="25">
        <v>6421124</v>
      </c>
      <c r="E12" s="25">
        <v>1887677</v>
      </c>
      <c r="F12" s="25">
        <v>221581.2</v>
      </c>
      <c r="G12" s="25" t="s">
        <v>6</v>
      </c>
      <c r="H12" s="25">
        <v>1316745</v>
      </c>
      <c r="I12" s="22">
        <f t="shared" si="0"/>
        <v>28428190.2</v>
      </c>
    </row>
    <row r="13" spans="1:9" ht="19.5" customHeight="1">
      <c r="A13" s="23" t="s">
        <v>13</v>
      </c>
      <c r="B13" s="21">
        <v>8422077</v>
      </c>
      <c r="C13" s="21">
        <v>83400000</v>
      </c>
      <c r="D13" s="21">
        <v>24300000</v>
      </c>
      <c r="E13" s="21">
        <v>996501</v>
      </c>
      <c r="F13" s="21">
        <v>289763.5</v>
      </c>
      <c r="G13" s="21">
        <v>215628.3</v>
      </c>
      <c r="H13" s="21">
        <v>162223.3</v>
      </c>
      <c r="I13" s="22">
        <f t="shared" si="0"/>
        <v>117786193.1</v>
      </c>
    </row>
    <row r="14" spans="1:9" ht="19.5" customHeight="1">
      <c r="A14" s="23" t="s">
        <v>14</v>
      </c>
      <c r="B14" s="25">
        <v>19700000</v>
      </c>
      <c r="C14" s="25">
        <v>1219818</v>
      </c>
      <c r="D14" s="25">
        <v>97552</v>
      </c>
      <c r="E14" s="25">
        <v>649362.5</v>
      </c>
      <c r="F14" s="25"/>
      <c r="G14" s="25" t="s">
        <v>6</v>
      </c>
      <c r="H14" s="25">
        <v>1374.5</v>
      </c>
      <c r="I14" s="22">
        <f t="shared" si="0"/>
        <v>21668107</v>
      </c>
    </row>
    <row r="15" spans="1:9" ht="19.5" customHeight="1">
      <c r="A15" s="23" t="s">
        <v>15</v>
      </c>
      <c r="B15" s="21">
        <v>143000000</v>
      </c>
      <c r="C15" s="21">
        <v>379000000</v>
      </c>
      <c r="D15" s="21">
        <v>30300000</v>
      </c>
      <c r="E15" s="21">
        <v>15700000</v>
      </c>
      <c r="F15" s="21">
        <v>1365635</v>
      </c>
      <c r="G15" s="21">
        <v>987312.3</v>
      </c>
      <c r="H15" s="21">
        <v>4737409</v>
      </c>
      <c r="I15" s="22">
        <f t="shared" si="0"/>
        <v>575090356.3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spans="1:9" s="6" customFormat="1" ht="18.75" customHeight="1">
      <c r="A20" s="5" t="s">
        <v>7</v>
      </c>
      <c r="I20" s="7"/>
    </row>
    <row r="21" spans="1:9" s="6" customFormat="1" ht="16.5" customHeight="1">
      <c r="A21" s="5" t="s">
        <v>21</v>
      </c>
      <c r="I21" s="7"/>
    </row>
    <row r="22" ht="12.75">
      <c r="A22" s="1"/>
    </row>
    <row r="23" spans="1:8" ht="69.75" customHeight="1">
      <c r="A23" s="8"/>
      <c r="B23" s="9" t="s">
        <v>2</v>
      </c>
      <c r="C23" s="9" t="s">
        <v>3</v>
      </c>
      <c r="D23" s="9" t="s">
        <v>16</v>
      </c>
      <c r="E23" s="9" t="s">
        <v>4</v>
      </c>
      <c r="F23" s="9" t="s">
        <v>5</v>
      </c>
      <c r="G23" s="12" t="s">
        <v>18</v>
      </c>
      <c r="H23" s="10" t="s">
        <v>1</v>
      </c>
    </row>
    <row r="24" spans="1:8" ht="15.75">
      <c r="A24" s="23" t="s">
        <v>8</v>
      </c>
      <c r="B24" s="2">
        <v>0.1768582501297498</v>
      </c>
      <c r="C24" s="2">
        <f aca="true" t="shared" si="1" ref="C24:F32">C7/$I7</f>
        <v>0.7282514127613515</v>
      </c>
      <c r="D24" s="2">
        <f t="shared" si="1"/>
        <v>0.028392866509371926</v>
      </c>
      <c r="E24" s="2">
        <f t="shared" si="1"/>
        <v>0.06649747059952685</v>
      </c>
      <c r="F24" s="2">
        <f t="shared" si="1"/>
        <v>0</v>
      </c>
      <c r="G24" s="2"/>
      <c r="H24" s="16">
        <v>1</v>
      </c>
    </row>
    <row r="25" spans="1:8" ht="15.75">
      <c r="A25" s="23" t="s">
        <v>9</v>
      </c>
      <c r="B25" s="26">
        <v>0.3407725485708316</v>
      </c>
      <c r="C25" s="26">
        <f t="shared" si="1"/>
        <v>0.5286364624264801</v>
      </c>
      <c r="D25" s="26">
        <f t="shared" si="1"/>
        <v>0.024111018843368057</v>
      </c>
      <c r="E25" s="26">
        <f t="shared" si="1"/>
        <v>0.10647997015932033</v>
      </c>
      <c r="F25" s="26">
        <f t="shared" si="1"/>
        <v>0</v>
      </c>
      <c r="G25" s="26"/>
      <c r="H25" s="16">
        <v>1</v>
      </c>
    </row>
    <row r="26" spans="1:8" ht="15.75">
      <c r="A26" s="23" t="s">
        <v>10</v>
      </c>
      <c r="B26" s="2">
        <v>0.6879490146386947</v>
      </c>
      <c r="C26" s="2">
        <f t="shared" si="1"/>
        <v>0.1394330375219965</v>
      </c>
      <c r="D26" s="2">
        <f t="shared" si="1"/>
        <v>0.1314015912123291</v>
      </c>
      <c r="E26" s="2">
        <f t="shared" si="1"/>
        <v>0.03955807761181446</v>
      </c>
      <c r="F26" s="2">
        <f t="shared" si="1"/>
        <v>0.0016582790151652474</v>
      </c>
      <c r="G26" s="2"/>
      <c r="H26" s="16">
        <v>1</v>
      </c>
    </row>
    <row r="27" spans="1:8" ht="15.75">
      <c r="A27" s="23" t="s">
        <v>0</v>
      </c>
      <c r="B27" s="26">
        <v>0.2260606713361892</v>
      </c>
      <c r="C27" s="26">
        <f t="shared" si="1"/>
        <v>0.630532764337598</v>
      </c>
      <c r="D27" s="26">
        <f t="shared" si="1"/>
        <v>0.13562020934388141</v>
      </c>
      <c r="E27" s="26">
        <f t="shared" si="1"/>
        <v>0.005745304230712711</v>
      </c>
      <c r="F27" s="26">
        <f t="shared" si="1"/>
        <v>0.001160531481997914</v>
      </c>
      <c r="G27" s="26">
        <f>G10/$I10</f>
        <v>0.0008805192696207226</v>
      </c>
      <c r="H27" s="16">
        <v>1</v>
      </c>
    </row>
    <row r="28" spans="1:8" ht="15.75">
      <c r="A28" s="23" t="s">
        <v>11</v>
      </c>
      <c r="B28" s="2">
        <v>0.7380024065433817</v>
      </c>
      <c r="C28" s="2">
        <f t="shared" si="1"/>
        <v>0.06487042841472604</v>
      </c>
      <c r="D28" s="2">
        <f t="shared" si="1"/>
        <v>0.0371468252905601</v>
      </c>
      <c r="E28" s="2">
        <f t="shared" si="1"/>
        <v>0.15900849575047488</v>
      </c>
      <c r="F28" s="2">
        <f t="shared" si="1"/>
        <v>0</v>
      </c>
      <c r="G28" s="2">
        <f>G11/$I11</f>
        <v>0.000971844000857431</v>
      </c>
      <c r="H28" s="16">
        <v>1</v>
      </c>
    </row>
    <row r="29" spans="1:8" ht="15.75">
      <c r="A29" s="23" t="s">
        <v>12</v>
      </c>
      <c r="B29" s="26">
        <v>0.5141637542582644</v>
      </c>
      <c r="C29" s="26">
        <f t="shared" si="1"/>
        <v>0.18576852634115273</v>
      </c>
      <c r="D29" s="26">
        <f t="shared" si="1"/>
        <v>0.22587171236809864</v>
      </c>
      <c r="E29" s="26">
        <f t="shared" si="1"/>
        <v>0.06640158894110677</v>
      </c>
      <c r="F29" s="26">
        <f t="shared" si="1"/>
        <v>0.007794418091377481</v>
      </c>
      <c r="G29" s="26"/>
      <c r="H29" s="16">
        <v>1</v>
      </c>
    </row>
    <row r="30" spans="1:8" ht="15.75">
      <c r="A30" s="23" t="s">
        <v>13</v>
      </c>
      <c r="B30" s="2">
        <v>0.07288036122121686</v>
      </c>
      <c r="C30" s="2">
        <f t="shared" si="1"/>
        <v>0.7080626158720805</v>
      </c>
      <c r="D30" s="2">
        <f t="shared" si="1"/>
        <v>0.20630601397711698</v>
      </c>
      <c r="E30" s="2">
        <f t="shared" si="1"/>
        <v>0.008460253054905805</v>
      </c>
      <c r="F30" s="2">
        <f t="shared" si="1"/>
        <v>0.002460080357245199</v>
      </c>
      <c r="G30" s="2">
        <f>G13/$I13</f>
        <v>0.001830675517434649</v>
      </c>
      <c r="H30" s="16">
        <v>1</v>
      </c>
    </row>
    <row r="31" spans="1:8" ht="15.75">
      <c r="A31" s="23" t="s">
        <v>14</v>
      </c>
      <c r="B31" s="26">
        <v>0.9092337646292775</v>
      </c>
      <c r="C31" s="26">
        <f t="shared" si="1"/>
        <v>0.056295549952748526</v>
      </c>
      <c r="D31" s="26">
        <f t="shared" si="1"/>
        <v>0.004502100714197137</v>
      </c>
      <c r="E31" s="26">
        <f t="shared" si="1"/>
        <v>0.029968584703776845</v>
      </c>
      <c r="F31" s="26">
        <f t="shared" si="1"/>
        <v>0</v>
      </c>
      <c r="G31" s="26"/>
      <c r="H31" s="16">
        <v>1</v>
      </c>
    </row>
    <row r="32" spans="1:8" ht="15.75">
      <c r="A32" s="23" t="s">
        <v>15</v>
      </c>
      <c r="B32" s="2">
        <v>0.2568942556270788</v>
      </c>
      <c r="C32" s="2">
        <f t="shared" si="1"/>
        <v>0.6590268743826613</v>
      </c>
      <c r="D32" s="2">
        <f t="shared" si="1"/>
        <v>0.05268737280684601</v>
      </c>
      <c r="E32" s="2">
        <f t="shared" si="1"/>
        <v>0.02730005785701262</v>
      </c>
      <c r="F32" s="2">
        <f t="shared" si="1"/>
        <v>0.0023746442364051866</v>
      </c>
      <c r="G32" s="2">
        <f>G15/$I15</f>
        <v>0.0017167950899961912</v>
      </c>
      <c r="H32" s="16">
        <v>1</v>
      </c>
    </row>
    <row r="33" spans="1:8" ht="15.75">
      <c r="A33" s="24" t="s">
        <v>22</v>
      </c>
      <c r="B33" s="17">
        <f aca="true" t="shared" si="2" ref="B33:G33">AVERAGE(B24:B32)</f>
        <v>0.4358683363282983</v>
      </c>
      <c r="C33" s="17">
        <f t="shared" si="2"/>
        <v>0.4112086302234217</v>
      </c>
      <c r="D33" s="17">
        <f t="shared" si="2"/>
        <v>0.09400441234064104</v>
      </c>
      <c r="E33" s="17">
        <f t="shared" si="2"/>
        <v>0.05660220032318348</v>
      </c>
      <c r="F33" s="17">
        <f t="shared" si="2"/>
        <v>0.0017164392424656697</v>
      </c>
      <c r="G33" s="17">
        <f t="shared" si="2"/>
        <v>0.0013499584694772484</v>
      </c>
      <c r="H33" s="17">
        <v>1</v>
      </c>
    </row>
    <row r="34" ht="12.75">
      <c r="A34" s="1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scale="85" r:id="rId2"/>
  <headerFooter alignWithMargins="0">
    <oddFooter>&amp;LProjet Eu-Med Agpol 2004/07&amp;CCIHEAM - Institut Agronomique Méditerranéen de Montpellier&amp;RPage &amp;P / &amp;N</oddFooter>
  </headerFooter>
  <rowBreaks count="1" manualBreakCount="1">
    <brk id="1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17" sqref="C17"/>
    </sheetView>
  </sheetViews>
  <sheetFormatPr defaultColWidth="11.421875" defaultRowHeight="12.75"/>
  <cols>
    <col min="1" max="1" width="32.421875" style="0" customWidth="1"/>
    <col min="2" max="5" width="13.7109375" style="0" customWidth="1"/>
    <col min="6" max="6" width="14.8515625" style="0" customWidth="1"/>
    <col min="7" max="8" width="13.7109375" style="0" customWidth="1"/>
    <col min="9" max="9" width="14.140625" style="0" bestFit="1" customWidth="1"/>
    <col min="10" max="10" width="9.7109375" style="0" customWidth="1"/>
  </cols>
  <sheetData>
    <row r="1" spans="1:12" s="4" customFormat="1" ht="40.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9" s="6" customFormat="1" ht="18.75" customHeight="1">
      <c r="A2" s="5" t="s">
        <v>7</v>
      </c>
      <c r="I2" s="7"/>
    </row>
    <row r="3" spans="1:9" s="6" customFormat="1" ht="16.5" customHeight="1">
      <c r="A3" s="5" t="s">
        <v>20</v>
      </c>
      <c r="I3" s="7"/>
    </row>
    <row r="5" spans="1:9" ht="77.25" customHeight="1">
      <c r="A5" s="8"/>
      <c r="B5" s="9" t="s">
        <v>2</v>
      </c>
      <c r="C5" s="9" t="s">
        <v>3</v>
      </c>
      <c r="D5" s="9" t="s">
        <v>16</v>
      </c>
      <c r="E5" s="9" t="s">
        <v>4</v>
      </c>
      <c r="F5" s="9" t="s">
        <v>5</v>
      </c>
      <c r="G5" s="12" t="s">
        <v>18</v>
      </c>
      <c r="H5" s="9" t="s">
        <v>17</v>
      </c>
      <c r="I5" s="10" t="s">
        <v>1</v>
      </c>
    </row>
    <row r="6" spans="1:9" ht="15.75">
      <c r="A6" s="11" t="s">
        <v>8</v>
      </c>
      <c r="B6" s="14">
        <v>438102.3</v>
      </c>
      <c r="C6" s="14">
        <v>12900000</v>
      </c>
      <c r="D6" s="14">
        <v>631194</v>
      </c>
      <c r="E6" s="14">
        <v>879367.8</v>
      </c>
      <c r="F6" s="14"/>
      <c r="G6" s="14">
        <v>1912</v>
      </c>
      <c r="H6" s="14" t="s">
        <v>6</v>
      </c>
      <c r="I6" s="15">
        <f>SUM(B6:H6)</f>
        <v>14850576.100000001</v>
      </c>
    </row>
    <row r="7" spans="1:9" ht="15.75">
      <c r="A7" s="11" t="s">
        <v>9</v>
      </c>
      <c r="B7" s="14">
        <v>8820739</v>
      </c>
      <c r="C7" s="14">
        <v>23700000</v>
      </c>
      <c r="D7" s="14">
        <v>339443</v>
      </c>
      <c r="E7" s="14">
        <v>281255.5</v>
      </c>
      <c r="F7" s="14"/>
      <c r="G7" s="14" t="s">
        <v>6</v>
      </c>
      <c r="H7" s="14">
        <v>79451</v>
      </c>
      <c r="I7" s="15">
        <f aca="true" t="shared" si="0" ref="I7:I14">SUM(B7:H7)</f>
        <v>33220888.5</v>
      </c>
    </row>
    <row r="8" spans="1:9" ht="15.75">
      <c r="A8" s="11" t="s">
        <v>10</v>
      </c>
      <c r="B8" s="14">
        <v>45200000</v>
      </c>
      <c r="C8" s="14">
        <v>7873463</v>
      </c>
      <c r="D8" s="14">
        <v>208807</v>
      </c>
      <c r="E8" s="14">
        <v>1002572</v>
      </c>
      <c r="F8" s="14">
        <v>2052</v>
      </c>
      <c r="G8" s="14">
        <v>86833</v>
      </c>
      <c r="H8" s="14">
        <v>108264</v>
      </c>
      <c r="I8" s="15">
        <f t="shared" si="0"/>
        <v>54481991</v>
      </c>
    </row>
    <row r="9" spans="1:9" ht="15.75">
      <c r="A9" s="11" t="s">
        <v>0</v>
      </c>
      <c r="B9" s="14">
        <v>27800000</v>
      </c>
      <c r="C9" s="14">
        <v>155000000</v>
      </c>
      <c r="D9" s="14">
        <v>8076334</v>
      </c>
      <c r="E9" s="14">
        <v>129000</v>
      </c>
      <c r="F9" s="14">
        <v>747000</v>
      </c>
      <c r="G9" s="14" t="s">
        <v>6</v>
      </c>
      <c r="H9" s="14">
        <v>645666.7</v>
      </c>
      <c r="I9" s="15">
        <f t="shared" si="0"/>
        <v>192398000.7</v>
      </c>
    </row>
    <row r="10" spans="1:9" ht="15.75">
      <c r="A10" s="11" t="s">
        <v>11</v>
      </c>
      <c r="B10" s="14">
        <v>14600000</v>
      </c>
      <c r="C10" s="14">
        <v>403019.2</v>
      </c>
      <c r="D10" s="14">
        <v>10433</v>
      </c>
      <c r="E10" s="14">
        <v>3314380</v>
      </c>
      <c r="F10" s="14"/>
      <c r="G10" s="14" t="s">
        <v>6</v>
      </c>
      <c r="H10" s="14">
        <v>2500</v>
      </c>
      <c r="I10" s="15">
        <f t="shared" si="0"/>
        <v>18330332.2</v>
      </c>
    </row>
    <row r="11" spans="1:9" ht="15.75">
      <c r="A11" s="11" t="s">
        <v>12</v>
      </c>
      <c r="B11" s="14">
        <v>23700000</v>
      </c>
      <c r="C11" s="14">
        <v>290352.7</v>
      </c>
      <c r="D11" s="14">
        <v>90159.34</v>
      </c>
      <c r="E11" s="14">
        <v>5796875</v>
      </c>
      <c r="F11" s="14">
        <v>47806</v>
      </c>
      <c r="G11" s="14" t="s">
        <v>6</v>
      </c>
      <c r="H11" s="14">
        <v>5300</v>
      </c>
      <c r="I11" s="15">
        <f t="shared" si="0"/>
        <v>29930493.04</v>
      </c>
    </row>
    <row r="12" spans="1:9" ht="15.75">
      <c r="A12" s="11" t="s">
        <v>13</v>
      </c>
      <c r="B12" s="14">
        <v>85500000</v>
      </c>
      <c r="C12" s="14">
        <v>165000000</v>
      </c>
      <c r="D12" s="14">
        <v>20500000</v>
      </c>
      <c r="E12" s="14">
        <v>136847.5</v>
      </c>
      <c r="F12" s="14">
        <v>9998</v>
      </c>
      <c r="G12" s="14">
        <v>3930758</v>
      </c>
      <c r="H12" s="14">
        <v>13882</v>
      </c>
      <c r="I12" s="15">
        <f t="shared" si="0"/>
        <v>275091485.5</v>
      </c>
    </row>
    <row r="13" spans="1:9" ht="15.75">
      <c r="A13" s="11" t="s">
        <v>14</v>
      </c>
      <c r="B13" s="14">
        <v>9820239</v>
      </c>
      <c r="C13" s="14">
        <v>65600000</v>
      </c>
      <c r="D13" s="14">
        <v>1091659</v>
      </c>
      <c r="E13" s="14">
        <v>9526197</v>
      </c>
      <c r="F13" s="14">
        <v>325456.5</v>
      </c>
      <c r="G13" s="14" t="s">
        <v>6</v>
      </c>
      <c r="H13" s="14">
        <v>72064</v>
      </c>
      <c r="I13" s="15">
        <f t="shared" si="0"/>
        <v>86435615.5</v>
      </c>
    </row>
    <row r="14" spans="1:9" ht="15.75">
      <c r="A14" s="11" t="s">
        <v>15</v>
      </c>
      <c r="B14" s="14">
        <v>362000000</v>
      </c>
      <c r="C14" s="14">
        <v>766000000</v>
      </c>
      <c r="D14" s="14">
        <v>52200000</v>
      </c>
      <c r="E14" s="14">
        <v>35600000</v>
      </c>
      <c r="F14" s="14">
        <v>8590136</v>
      </c>
      <c r="G14" s="14">
        <v>2265620</v>
      </c>
      <c r="H14" s="14">
        <v>29700000</v>
      </c>
      <c r="I14" s="15">
        <f t="shared" si="0"/>
        <v>1256355756</v>
      </c>
    </row>
    <row r="15" spans="1:9" ht="15.75">
      <c r="A15" s="19"/>
      <c r="B15" s="18"/>
      <c r="C15" s="18"/>
      <c r="D15" s="18"/>
      <c r="E15" s="18"/>
      <c r="F15" s="18"/>
      <c r="G15" s="18"/>
      <c r="H15" s="18"/>
      <c r="I15" s="20"/>
    </row>
    <row r="16" spans="1:12" s="4" customFormat="1" ht="40.5" customHeight="1">
      <c r="A16" s="27" t="s">
        <v>24</v>
      </c>
      <c r="B16" s="27"/>
      <c r="C16" s="27"/>
      <c r="D16" s="27"/>
      <c r="E16" s="27"/>
      <c r="F16" s="27"/>
      <c r="G16" s="27"/>
      <c r="H16" s="3"/>
      <c r="I16" s="3"/>
      <c r="J16" s="3"/>
      <c r="K16" s="3"/>
      <c r="L16" s="3"/>
    </row>
    <row r="17" spans="1:9" s="6" customFormat="1" ht="18.75" customHeight="1">
      <c r="A17" s="5" t="s">
        <v>7</v>
      </c>
      <c r="I17" s="7"/>
    </row>
    <row r="18" spans="1:9" s="6" customFormat="1" ht="16.5" customHeight="1">
      <c r="A18" s="5" t="s">
        <v>21</v>
      </c>
      <c r="I18" s="7"/>
    </row>
    <row r="19" ht="12.75">
      <c r="A19" s="1"/>
    </row>
    <row r="20" spans="1:9" ht="74.25" customHeight="1">
      <c r="A20" s="8"/>
      <c r="B20" s="9" t="s">
        <v>2</v>
      </c>
      <c r="C20" s="9" t="s">
        <v>3</v>
      </c>
      <c r="D20" s="9" t="s">
        <v>16</v>
      </c>
      <c r="E20" s="9" t="s">
        <v>4</v>
      </c>
      <c r="F20" s="9" t="s">
        <v>5</v>
      </c>
      <c r="G20" s="12" t="s">
        <v>18</v>
      </c>
      <c r="H20" s="1"/>
      <c r="I20" s="1"/>
    </row>
    <row r="21" spans="1:7" ht="15.75">
      <c r="A21" s="11" t="s">
        <v>8</v>
      </c>
      <c r="B21" s="2">
        <v>0.02950069391584074</v>
      </c>
      <c r="C21" s="2">
        <f>C6/$I6</f>
        <v>0.8686531696235003</v>
      </c>
      <c r="D21" s="2">
        <f>D6/$I6</f>
        <v>0.04250299757731284</v>
      </c>
      <c r="E21" s="2">
        <f>E6/$I6</f>
        <v>0.059214389669367776</v>
      </c>
      <c r="F21" s="2">
        <f>F6/$I6</f>
        <v>0</v>
      </c>
      <c r="G21" s="2">
        <f>G6/$I6</f>
        <v>0.00012874921397830485</v>
      </c>
    </row>
    <row r="22" spans="1:7" ht="15.75">
      <c r="A22" s="11" t="s">
        <v>9</v>
      </c>
      <c r="B22" s="2">
        <v>0.26790945100700725</v>
      </c>
      <c r="C22" s="2">
        <f aca="true" t="shared" si="1" ref="C22:F29">C7/$I7</f>
        <v>0.7134065664739822</v>
      </c>
      <c r="D22" s="2">
        <f t="shared" si="1"/>
        <v>0.010217758022937888</v>
      </c>
      <c r="E22" s="2">
        <f t="shared" si="1"/>
        <v>0.008466224496072705</v>
      </c>
      <c r="F22" s="2">
        <f t="shared" si="1"/>
        <v>0</v>
      </c>
      <c r="G22" s="2"/>
    </row>
    <row r="23" spans="1:7" ht="15.75">
      <c r="A23" s="11" t="s">
        <v>10</v>
      </c>
      <c r="B23" s="2">
        <v>0.8316190940966163</v>
      </c>
      <c r="C23" s="2">
        <f t="shared" si="1"/>
        <v>0.1445149645871055</v>
      </c>
      <c r="D23" s="2">
        <f t="shared" si="1"/>
        <v>0.003832587542551446</v>
      </c>
      <c r="E23" s="2">
        <f t="shared" si="1"/>
        <v>0.01840189724343958</v>
      </c>
      <c r="F23" s="2">
        <f t="shared" si="1"/>
        <v>3.7663821793884145E-05</v>
      </c>
      <c r="G23" s="2">
        <f>G8/$I8</f>
        <v>0.0015937927084933442</v>
      </c>
    </row>
    <row r="24" spans="1:7" ht="15.75">
      <c r="A24" s="11" t="s">
        <v>0</v>
      </c>
      <c r="B24" s="2">
        <v>0.14784803686372194</v>
      </c>
      <c r="C24" s="2">
        <f t="shared" si="1"/>
        <v>0.8056216771279578</v>
      </c>
      <c r="D24" s="2">
        <f t="shared" si="1"/>
        <v>0.041977224142745476</v>
      </c>
      <c r="E24" s="2">
        <f t="shared" si="1"/>
        <v>0.000670485137738752</v>
      </c>
      <c r="F24" s="2">
        <f t="shared" si="1"/>
        <v>0.0038825767278360293</v>
      </c>
      <c r="G24" s="2"/>
    </row>
    <row r="25" spans="1:7" ht="15.75">
      <c r="A25" s="11" t="s">
        <v>11</v>
      </c>
      <c r="B25" s="2">
        <v>0.7966304069491987</v>
      </c>
      <c r="C25" s="2">
        <f t="shared" si="1"/>
        <v>0.021986464598824893</v>
      </c>
      <c r="D25" s="2">
        <f t="shared" si="1"/>
        <v>0.0005691658986954967</v>
      </c>
      <c r="E25" s="2">
        <f t="shared" si="1"/>
        <v>0.18081396255328094</v>
      </c>
      <c r="F25" s="2">
        <f t="shared" si="1"/>
        <v>0</v>
      </c>
      <c r="G25" s="2"/>
    </row>
    <row r="26" spans="1:7" ht="15.75">
      <c r="A26" s="11" t="s">
        <v>12</v>
      </c>
      <c r="B26" s="2">
        <v>0.7920116774661725</v>
      </c>
      <c r="C26" s="2">
        <f t="shared" si="1"/>
        <v>0.009700899334065899</v>
      </c>
      <c r="D26" s="2">
        <f t="shared" si="1"/>
        <v>0.003012290505188417</v>
      </c>
      <c r="E26" s="2">
        <f t="shared" si="1"/>
        <v>0.19367789873200164</v>
      </c>
      <c r="F26" s="2">
        <f t="shared" si="1"/>
        <v>0.0015972339625715702</v>
      </c>
      <c r="G26" s="2"/>
    </row>
    <row r="27" spans="1:7" ht="15.75">
      <c r="A27" s="11" t="s">
        <v>13</v>
      </c>
      <c r="B27" s="2">
        <v>0.3108561569783664</v>
      </c>
      <c r="C27" s="2">
        <f t="shared" si="1"/>
        <v>0.5998004616540558</v>
      </c>
      <c r="D27" s="2">
        <f t="shared" si="1"/>
        <v>0.07452066341762512</v>
      </c>
      <c r="E27" s="2">
        <f t="shared" si="1"/>
        <v>0.0004974617798557782</v>
      </c>
      <c r="F27" s="2">
        <f t="shared" si="1"/>
        <v>3.634427282192273E-05</v>
      </c>
      <c r="G27" s="2">
        <f>G12/$I12</f>
        <v>0.014288911897274988</v>
      </c>
    </row>
    <row r="28" spans="1:7" ht="15.75">
      <c r="A28" s="11" t="s">
        <v>14</v>
      </c>
      <c r="B28" s="2">
        <v>0.11444707072167491</v>
      </c>
      <c r="C28" s="2">
        <f t="shared" si="1"/>
        <v>0.7589464090760133</v>
      </c>
      <c r="D28" s="2">
        <f t="shared" si="1"/>
        <v>0.012629735944901093</v>
      </c>
      <c r="E28" s="2">
        <f t="shared" si="1"/>
        <v>0.1102114787393398</v>
      </c>
      <c r="F28" s="2">
        <f t="shared" si="1"/>
        <v>0.0037653055180708467</v>
      </c>
      <c r="G28" s="2"/>
    </row>
    <row r="29" spans="1:7" ht="15.75">
      <c r="A29" s="11" t="s">
        <v>15</v>
      </c>
      <c r="B29" s="2">
        <v>0.31177474861666493</v>
      </c>
      <c r="C29" s="2">
        <f t="shared" si="1"/>
        <v>0.6096999168760923</v>
      </c>
      <c r="D29" s="2">
        <f t="shared" si="1"/>
        <v>0.04154874107171281</v>
      </c>
      <c r="E29" s="2">
        <f t="shared" si="1"/>
        <v>0.0283359230297505</v>
      </c>
      <c r="F29" s="2">
        <f t="shared" si="1"/>
        <v>0.006837343609862046</v>
      </c>
      <c r="G29" s="2">
        <f>G14/$I14</f>
        <v>0.0018033267959175093</v>
      </c>
    </row>
    <row r="30" spans="1:7" ht="15.75">
      <c r="A30" s="11" t="s">
        <v>22</v>
      </c>
      <c r="B30" s="17">
        <f aca="true" t="shared" si="2" ref="B30:G30">AVERAGE(B21:B29)</f>
        <v>0.40028859295725155</v>
      </c>
      <c r="C30" s="17">
        <f t="shared" si="2"/>
        <v>0.5035922810390664</v>
      </c>
      <c r="D30" s="17">
        <f t="shared" si="2"/>
        <v>0.02564568490263007</v>
      </c>
      <c r="E30" s="17">
        <f t="shared" si="2"/>
        <v>0.06669885793120528</v>
      </c>
      <c r="F30" s="17">
        <f t="shared" si="2"/>
        <v>0.0017951631014395887</v>
      </c>
      <c r="G30" s="17">
        <f t="shared" si="2"/>
        <v>0.004453695153916037</v>
      </c>
    </row>
  </sheetData>
  <mergeCells count="2">
    <mergeCell ref="A1:L1"/>
    <mergeCell ref="A16:G16"/>
  </mergeCells>
  <printOptions/>
  <pageMargins left="0.75" right="0.75" top="1" bottom="1" header="0.4921259845" footer="0.4921259845"/>
  <pageSetup horizontalDpi="600" verticalDpi="600" orientation="landscape" paperSize="9" scale="90" r:id="rId2"/>
  <headerFooter alignWithMargins="0">
    <oddFooter>&amp;LProjet Eu-Med Agpol 2004/07&amp;CCIHEAM - Institut Agronomique Méditerranéen</oddFooter>
  </headerFooter>
  <rowBreaks count="1" manualBreakCount="1">
    <brk id="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7">
      <selection activeCell="F27" sqref="F27"/>
    </sheetView>
  </sheetViews>
  <sheetFormatPr defaultColWidth="11.421875" defaultRowHeight="12.75"/>
  <cols>
    <col min="1" max="1" width="31.140625" style="1" customWidth="1"/>
    <col min="2" max="2" width="12.8515625" style="0" bestFit="1" customWidth="1"/>
    <col min="3" max="5" width="13.7109375" style="0" customWidth="1"/>
    <col min="6" max="6" width="15.00390625" style="0" customWidth="1"/>
    <col min="7" max="9" width="13.7109375" style="0" customWidth="1"/>
    <col min="10" max="10" width="13.421875" style="0" customWidth="1"/>
    <col min="11" max="12" width="10.28125" style="0" customWidth="1"/>
  </cols>
  <sheetData>
    <row r="1" spans="1:12" s="4" customFormat="1" ht="40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9" s="6" customFormat="1" ht="18.75" customHeight="1">
      <c r="A2" s="5" t="s">
        <v>7</v>
      </c>
      <c r="I2" s="7"/>
    </row>
    <row r="3" spans="1:9" s="6" customFormat="1" ht="16.5" customHeight="1">
      <c r="A3" s="5" t="s">
        <v>20</v>
      </c>
      <c r="I3" s="7"/>
    </row>
    <row r="5" spans="1:9" ht="66" customHeight="1">
      <c r="A5" s="8"/>
      <c r="B5" s="9" t="s">
        <v>2</v>
      </c>
      <c r="C5" s="9" t="s">
        <v>3</v>
      </c>
      <c r="D5" s="9" t="s">
        <v>16</v>
      </c>
      <c r="E5" s="9" t="s">
        <v>4</v>
      </c>
      <c r="F5" s="9" t="s">
        <v>5</v>
      </c>
      <c r="G5" s="12" t="s">
        <v>18</v>
      </c>
      <c r="H5" s="9" t="s">
        <v>17</v>
      </c>
      <c r="I5" s="10" t="s">
        <v>1</v>
      </c>
    </row>
    <row r="6" spans="1:9" ht="19.5" customHeight="1">
      <c r="A6" s="11" t="s">
        <v>8</v>
      </c>
      <c r="B6" s="13">
        <v>237289.2</v>
      </c>
      <c r="C6" s="13">
        <v>1673398</v>
      </c>
      <c r="D6" s="13"/>
      <c r="E6" s="13">
        <v>166721</v>
      </c>
      <c r="F6" s="13"/>
      <c r="G6" s="13" t="s">
        <v>6</v>
      </c>
      <c r="H6" s="13" t="s">
        <v>6</v>
      </c>
      <c r="I6" s="15">
        <f>SUM(B6:H6)</f>
        <v>2077408.2</v>
      </c>
    </row>
    <row r="7" spans="1:9" ht="19.5" customHeight="1">
      <c r="A7" s="11" t="s">
        <v>9</v>
      </c>
      <c r="B7" s="13">
        <v>2895736</v>
      </c>
      <c r="C7" s="13">
        <v>29700000</v>
      </c>
      <c r="D7" s="13">
        <v>60193.33</v>
      </c>
      <c r="E7" s="13">
        <v>266026.3</v>
      </c>
      <c r="F7" s="13"/>
      <c r="G7" s="13" t="s">
        <v>6</v>
      </c>
      <c r="H7" s="13">
        <v>8174</v>
      </c>
      <c r="I7" s="15">
        <f>SUM(B7:H7)</f>
        <v>32930129.63</v>
      </c>
    </row>
    <row r="8" spans="1:9" ht="19.5" customHeight="1">
      <c r="A8" s="11" t="s">
        <v>10</v>
      </c>
      <c r="B8" s="13">
        <v>46000000</v>
      </c>
      <c r="C8" s="13">
        <v>60000000</v>
      </c>
      <c r="D8" s="13">
        <v>1796511</v>
      </c>
      <c r="E8" s="13">
        <v>14100000</v>
      </c>
      <c r="F8" s="13">
        <v>95190.67</v>
      </c>
      <c r="G8" s="13">
        <v>16114.67</v>
      </c>
      <c r="H8" s="13">
        <v>127607.7</v>
      </c>
      <c r="I8" s="15">
        <f aca="true" t="shared" si="0" ref="I8:I14">SUM(B8:H8)</f>
        <v>122135424.04</v>
      </c>
    </row>
    <row r="9" spans="1:9" ht="19.5" customHeight="1">
      <c r="A9" s="11" t="s">
        <v>0</v>
      </c>
      <c r="B9" s="13">
        <v>14500000</v>
      </c>
      <c r="C9" s="13">
        <v>147000000</v>
      </c>
      <c r="D9" s="13">
        <v>32800000</v>
      </c>
      <c r="E9" s="13">
        <v>1215000</v>
      </c>
      <c r="F9" s="13">
        <v>84000</v>
      </c>
      <c r="G9" s="13">
        <v>13500</v>
      </c>
      <c r="H9" s="13">
        <v>1278333</v>
      </c>
      <c r="I9" s="15">
        <f t="shared" si="0"/>
        <v>196890833</v>
      </c>
    </row>
    <row r="10" spans="1:9" ht="19.5" customHeight="1">
      <c r="A10" s="11" t="s">
        <v>11</v>
      </c>
      <c r="B10" s="13">
        <v>113000000</v>
      </c>
      <c r="C10" s="13">
        <v>2354777</v>
      </c>
      <c r="D10" s="13">
        <v>49953</v>
      </c>
      <c r="E10" s="13">
        <v>12000000</v>
      </c>
      <c r="F10" s="13"/>
      <c r="G10" s="13" t="s">
        <v>6</v>
      </c>
      <c r="H10" s="13" t="s">
        <v>6</v>
      </c>
      <c r="I10" s="15">
        <f t="shared" si="0"/>
        <v>127404730</v>
      </c>
    </row>
    <row r="11" spans="1:9" ht="19.5" customHeight="1">
      <c r="A11" s="11" t="s">
        <v>12</v>
      </c>
      <c r="B11" s="13">
        <v>14300000</v>
      </c>
      <c r="C11" s="13">
        <v>579961.2</v>
      </c>
      <c r="D11" s="13">
        <v>33027.67</v>
      </c>
      <c r="E11" s="13">
        <v>2325356</v>
      </c>
      <c r="F11" s="13">
        <v>11781</v>
      </c>
      <c r="G11" s="13">
        <v>7725</v>
      </c>
      <c r="H11" s="13">
        <v>26521</v>
      </c>
      <c r="I11" s="15">
        <f t="shared" si="0"/>
        <v>17284371.869999997</v>
      </c>
    </row>
    <row r="12" spans="1:9" ht="19.5" customHeight="1">
      <c r="A12" s="11" t="s">
        <v>13</v>
      </c>
      <c r="B12" s="13">
        <v>26800000</v>
      </c>
      <c r="C12" s="13">
        <v>179000000</v>
      </c>
      <c r="D12" s="13">
        <v>7555346</v>
      </c>
      <c r="E12" s="13">
        <v>2140835</v>
      </c>
      <c r="F12" s="13">
        <v>388119.3</v>
      </c>
      <c r="G12" s="13" t="s">
        <v>6</v>
      </c>
      <c r="H12" s="13">
        <v>271980.3</v>
      </c>
      <c r="I12" s="15">
        <f t="shared" si="0"/>
        <v>216156280.60000002</v>
      </c>
    </row>
    <row r="13" spans="1:9" ht="19.5" customHeight="1">
      <c r="A13" s="11" t="s">
        <v>14</v>
      </c>
      <c r="B13" s="13">
        <v>608118.5</v>
      </c>
      <c r="C13" s="13">
        <v>4958750</v>
      </c>
      <c r="D13" s="13">
        <v>61921</v>
      </c>
      <c r="E13" s="13">
        <v>8394.5</v>
      </c>
      <c r="F13" s="13"/>
      <c r="G13" s="13" t="s">
        <v>6</v>
      </c>
      <c r="H13" s="13">
        <v>1544</v>
      </c>
      <c r="I13" s="15">
        <f t="shared" si="0"/>
        <v>5638728</v>
      </c>
    </row>
    <row r="14" spans="1:9" ht="19.5" customHeight="1">
      <c r="A14" s="11" t="s">
        <v>15</v>
      </c>
      <c r="B14" s="13">
        <v>245000000</v>
      </c>
      <c r="C14" s="13">
        <v>133000000</v>
      </c>
      <c r="D14" s="13">
        <v>11200000</v>
      </c>
      <c r="E14" s="13">
        <v>40500000</v>
      </c>
      <c r="F14" s="13">
        <v>246775.7</v>
      </c>
      <c r="G14" s="13">
        <v>26239</v>
      </c>
      <c r="H14" s="13">
        <v>3089066</v>
      </c>
      <c r="I14" s="15">
        <f t="shared" si="0"/>
        <v>433062080.7</v>
      </c>
    </row>
    <row r="16" spans="1:12" s="4" customFormat="1" ht="40.5" customHeight="1">
      <c r="A16" s="27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9" s="6" customFormat="1" ht="18.75" customHeight="1">
      <c r="A17" s="5" t="s">
        <v>7</v>
      </c>
      <c r="I17" s="7"/>
    </row>
    <row r="18" spans="1:9" s="6" customFormat="1" ht="16.5" customHeight="1">
      <c r="A18" s="5" t="s">
        <v>21</v>
      </c>
      <c r="I18" s="7"/>
    </row>
    <row r="20" spans="1:8" ht="72.75" customHeight="1">
      <c r="A20" s="8"/>
      <c r="B20" s="9" t="s">
        <v>2</v>
      </c>
      <c r="C20" s="9" t="s">
        <v>3</v>
      </c>
      <c r="D20" s="9" t="s">
        <v>16</v>
      </c>
      <c r="E20" s="9" t="s">
        <v>4</v>
      </c>
      <c r="F20" s="9" t="s">
        <v>5</v>
      </c>
      <c r="G20" s="12" t="s">
        <v>18</v>
      </c>
      <c r="H20" s="10" t="s">
        <v>1</v>
      </c>
    </row>
    <row r="21" spans="1:8" ht="19.5" customHeight="1">
      <c r="A21" s="11" t="s">
        <v>8</v>
      </c>
      <c r="B21" s="2">
        <f aca="true" t="shared" si="1" ref="B21:G24">B6/$I6</f>
        <v>0.11422367544327591</v>
      </c>
      <c r="C21" s="2">
        <f t="shared" si="1"/>
        <v>0.8055219961103456</v>
      </c>
      <c r="D21" s="2">
        <f t="shared" si="1"/>
        <v>0</v>
      </c>
      <c r="E21" s="2">
        <f t="shared" si="1"/>
        <v>0.08025432844637852</v>
      </c>
      <c r="F21" s="2">
        <f t="shared" si="1"/>
        <v>0</v>
      </c>
      <c r="G21" s="2"/>
      <c r="H21" s="16">
        <v>1</v>
      </c>
    </row>
    <row r="22" spans="1:8" ht="19.5" customHeight="1">
      <c r="A22" s="11" t="s">
        <v>9</v>
      </c>
      <c r="B22" s="2">
        <f t="shared" si="1"/>
        <v>0.08793576073147089</v>
      </c>
      <c r="C22" s="2">
        <f t="shared" si="1"/>
        <v>0.90190959870813</v>
      </c>
      <c r="D22" s="2">
        <f t="shared" si="1"/>
        <v>0.001827910508592796</v>
      </c>
      <c r="E22" s="2">
        <f t="shared" si="1"/>
        <v>0.00807850752453901</v>
      </c>
      <c r="F22" s="2">
        <f t="shared" si="1"/>
        <v>0</v>
      </c>
      <c r="G22" s="2"/>
      <c r="H22" s="16">
        <v>1</v>
      </c>
    </row>
    <row r="23" spans="1:8" ht="19.5" customHeight="1">
      <c r="A23" s="11" t="s">
        <v>10</v>
      </c>
      <c r="B23" s="2">
        <f t="shared" si="1"/>
        <v>0.3766311073266897</v>
      </c>
      <c r="C23" s="2">
        <f t="shared" si="1"/>
        <v>0.4912579660782909</v>
      </c>
      <c r="D23" s="2">
        <f t="shared" si="1"/>
        <v>0.014709172331621275</v>
      </c>
      <c r="E23" s="2">
        <f t="shared" si="1"/>
        <v>0.11544562202839836</v>
      </c>
      <c r="F23" s="2">
        <f t="shared" si="1"/>
        <v>0.000779386248897163</v>
      </c>
      <c r="G23" s="2">
        <f t="shared" si="1"/>
        <v>0.00013194100013704755</v>
      </c>
      <c r="H23" s="16">
        <v>1</v>
      </c>
    </row>
    <row r="24" spans="1:8" ht="19.5" customHeight="1">
      <c r="A24" s="11" t="s">
        <v>0</v>
      </c>
      <c r="B24" s="2">
        <f t="shared" si="1"/>
        <v>0.07364487101337014</v>
      </c>
      <c r="C24" s="2">
        <f t="shared" si="1"/>
        <v>0.7466066233769248</v>
      </c>
      <c r="D24" s="2">
        <f t="shared" si="1"/>
        <v>0.16658977718886486</v>
      </c>
      <c r="E24" s="2">
        <f t="shared" si="1"/>
        <v>0.006170932295258256</v>
      </c>
      <c r="F24" s="2">
        <f t="shared" si="1"/>
        <v>0.0004266323562153856</v>
      </c>
      <c r="G24" s="2">
        <f t="shared" si="1"/>
        <v>6.85659143917584E-05</v>
      </c>
      <c r="H24" s="16">
        <v>1</v>
      </c>
    </row>
    <row r="25" spans="1:8" ht="19.5" customHeight="1">
      <c r="A25" s="11" t="s">
        <v>11</v>
      </c>
      <c r="B25" s="2">
        <f>B10/$I10</f>
        <v>0.8869372432248002</v>
      </c>
      <c r="C25" s="2">
        <f>C10/$I10</f>
        <v>0.018482649741497038</v>
      </c>
      <c r="D25" s="2">
        <f>D10/$I10</f>
        <v>0.0003920812045204287</v>
      </c>
      <c r="E25" s="2">
        <f>E10/$I10</f>
        <v>0.09418802582918233</v>
      </c>
      <c r="F25" s="2">
        <f>F10/$I10</f>
        <v>0</v>
      </c>
      <c r="G25" s="2"/>
      <c r="H25" s="16">
        <v>1</v>
      </c>
    </row>
    <row r="26" spans="1:8" ht="19.5" customHeight="1">
      <c r="A26" s="11" t="s">
        <v>12</v>
      </c>
      <c r="B26" s="2">
        <f aca="true" t="shared" si="2" ref="B26:G29">B11/$I11</f>
        <v>0.8273369786043606</v>
      </c>
      <c r="C26" s="2">
        <f t="shared" si="2"/>
        <v>0.03355408020389925</v>
      </c>
      <c r="D26" s="2">
        <f t="shared" si="2"/>
        <v>0.0019108400495204112</v>
      </c>
      <c r="E26" s="2">
        <f t="shared" si="2"/>
        <v>0.13453517533003648</v>
      </c>
      <c r="F26" s="2">
        <f t="shared" si="2"/>
        <v>0.0006815983877579002</v>
      </c>
      <c r="G26" s="2">
        <f t="shared" si="2"/>
        <v>0.0004469355356446633</v>
      </c>
      <c r="H26" s="16">
        <v>1</v>
      </c>
    </row>
    <row r="27" spans="1:8" ht="19.5" customHeight="1">
      <c r="A27" s="11" t="s">
        <v>13</v>
      </c>
      <c r="B27" s="2">
        <f t="shared" si="2"/>
        <v>0.12398436874288073</v>
      </c>
      <c r="C27" s="2">
        <f t="shared" si="2"/>
        <v>0.8281045524244646</v>
      </c>
      <c r="D27" s="2">
        <f t="shared" si="2"/>
        <v>0.0349531643449272</v>
      </c>
      <c r="E27" s="2">
        <f t="shared" si="2"/>
        <v>0.009904107315584517</v>
      </c>
      <c r="F27" s="2">
        <f t="shared" si="2"/>
        <v>0.0017955494928145056</v>
      </c>
      <c r="G27" s="2"/>
      <c r="H27" s="16">
        <v>1</v>
      </c>
    </row>
    <row r="28" spans="1:8" ht="19.5" customHeight="1">
      <c r="A28" s="11" t="s">
        <v>14</v>
      </c>
      <c r="B28" s="2">
        <f t="shared" si="2"/>
        <v>0.10784675196249935</v>
      </c>
      <c r="C28" s="2">
        <f t="shared" si="2"/>
        <v>0.8794093277774704</v>
      </c>
      <c r="D28" s="2">
        <f t="shared" si="2"/>
        <v>0.010981377360284093</v>
      </c>
      <c r="E28" s="2">
        <f t="shared" si="2"/>
        <v>0.0014887222792090698</v>
      </c>
      <c r="F28" s="2">
        <f t="shared" si="2"/>
        <v>0</v>
      </c>
      <c r="G28" s="2"/>
      <c r="H28" s="16">
        <v>1</v>
      </c>
    </row>
    <row r="29" spans="1:8" ht="19.5" customHeight="1">
      <c r="A29" s="11" t="s">
        <v>15</v>
      </c>
      <c r="B29" s="2">
        <f t="shared" si="2"/>
        <v>0.5657387495205835</v>
      </c>
      <c r="C29" s="2">
        <f t="shared" si="2"/>
        <v>0.30711532116831675</v>
      </c>
      <c r="D29" s="2">
        <f t="shared" si="2"/>
        <v>0.025862342835226673</v>
      </c>
      <c r="E29" s="2">
        <f t="shared" si="2"/>
        <v>0.09352007900238217</v>
      </c>
      <c r="F29" s="2">
        <f t="shared" si="2"/>
        <v>0.0005698390854288435</v>
      </c>
      <c r="G29" s="2">
        <f t="shared" si="2"/>
        <v>6.058946550477792E-05</v>
      </c>
      <c r="H29" s="16">
        <v>1</v>
      </c>
    </row>
    <row r="30" spans="1:8" ht="19.5" customHeight="1">
      <c r="A30" s="11" t="s">
        <v>22</v>
      </c>
      <c r="B30" s="17">
        <f aca="true" t="shared" si="3" ref="B30:G30">AVERAGE(B21:B29)</f>
        <v>0.35158661184110346</v>
      </c>
      <c r="C30" s="17">
        <f t="shared" si="3"/>
        <v>0.5568846795099266</v>
      </c>
      <c r="D30" s="17">
        <f t="shared" si="3"/>
        <v>0.02858074064706197</v>
      </c>
      <c r="E30" s="17">
        <f t="shared" si="3"/>
        <v>0.06039838889455207</v>
      </c>
      <c r="F30" s="17">
        <f t="shared" si="3"/>
        <v>0.0004725561745681998</v>
      </c>
      <c r="G30" s="17">
        <f t="shared" si="3"/>
        <v>0.0001770079789195618</v>
      </c>
      <c r="H30" s="17">
        <v>1</v>
      </c>
    </row>
  </sheetData>
  <mergeCells count="2">
    <mergeCell ref="A16:L16"/>
    <mergeCell ref="A1:L1"/>
  </mergeCells>
  <printOptions/>
  <pageMargins left="0.75" right="0.75" top="1" bottom="1" header="0.4921259845" footer="0.4921259845"/>
  <pageSetup horizontalDpi="600" verticalDpi="600" orientation="landscape" paperSize="9" scale="90" r:id="rId2"/>
  <headerFooter alignWithMargins="0">
    <oddFooter>&amp;LProjet Eu-Med Agpol 2004/07&amp;CCIHEAM - Institut Agronomique Méditerranéen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2005-05-04T11:40:05Z</cp:lastPrinted>
  <dcterms:created xsi:type="dcterms:W3CDTF">2005-02-15T09:10:16Z</dcterms:created>
  <dcterms:modified xsi:type="dcterms:W3CDTF">2005-05-04T11:40:08Z</dcterms:modified>
  <cp:category/>
  <cp:version/>
  <cp:contentType/>
  <cp:contentStatus/>
</cp:coreProperties>
</file>